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599" activeTab="0"/>
  </bookViews>
  <sheets>
    <sheet name="P10" sheetId="1" r:id="rId1"/>
    <sheet name="SUM" sheetId="2" r:id="rId2"/>
  </sheets>
  <definedNames/>
  <calcPr fullCalcOnLoad="1"/>
</workbook>
</file>

<file path=xl/sharedStrings.xml><?xml version="1.0" encoding="utf-8"?>
<sst xmlns="http://schemas.openxmlformats.org/spreadsheetml/2006/main" count="85" uniqueCount="75">
  <si>
    <t>Bežné výdavky</t>
  </si>
  <si>
    <t>Kapitálové výdavky</t>
  </si>
  <si>
    <t>Funkčná klasifikácia</t>
  </si>
  <si>
    <t>Ukazovateľ</t>
  </si>
  <si>
    <t>711</t>
  </si>
  <si>
    <t>712</t>
  </si>
  <si>
    <t>713</t>
  </si>
  <si>
    <t>714</t>
  </si>
  <si>
    <t>716</t>
  </si>
  <si>
    <t>717</t>
  </si>
  <si>
    <t>718</t>
  </si>
  <si>
    <t>719</t>
  </si>
  <si>
    <t>720</t>
  </si>
  <si>
    <t>Ochrana pred požiarmi</t>
  </si>
  <si>
    <t>Verejné osvetlenie</t>
  </si>
  <si>
    <t>Cestná doprava</t>
  </si>
  <si>
    <t>01.7.0</t>
  </si>
  <si>
    <t>Transakcie verejného dlhu</t>
  </si>
  <si>
    <t>Zásobovanie vodou</t>
  </si>
  <si>
    <t>Nakladanie s odpadmi</t>
  </si>
  <si>
    <t>Vysielacie a vydavateľské služby</t>
  </si>
  <si>
    <t>Rekreačné a športové služby</t>
  </si>
  <si>
    <t>09.1.1.1</t>
  </si>
  <si>
    <t>Finančné operácie</t>
  </si>
  <si>
    <t>Program 2: Bezpečnosť</t>
  </si>
  <si>
    <t>Program 3: Ekonomická oblasť</t>
  </si>
  <si>
    <t>Program 4: Komunikácie a verejné priestranstvá</t>
  </si>
  <si>
    <t>Program 5: Rozvoj bývania</t>
  </si>
  <si>
    <t>Program 6: Životné prostredie</t>
  </si>
  <si>
    <t>Program 8: Školstvo</t>
  </si>
  <si>
    <t>Program 9: Sociálne služby</t>
  </si>
  <si>
    <t>Spolu</t>
  </si>
  <si>
    <t>Rozpočet-sumarizácia</t>
  </si>
  <si>
    <t>Skutočnosť</t>
  </si>
  <si>
    <t>Rozpočet</t>
  </si>
  <si>
    <t>BR</t>
  </si>
  <si>
    <t>KR</t>
  </si>
  <si>
    <t>FO</t>
  </si>
  <si>
    <t>Príjmy spolu</t>
  </si>
  <si>
    <t>Výdavky spolu</t>
  </si>
  <si>
    <t>Program 7: Kultúra, šport a iné spol. služby</t>
  </si>
  <si>
    <t>Program 10:Správa obce</t>
  </si>
  <si>
    <t>Program 11:Centrum voľného času</t>
  </si>
  <si>
    <t>Výsledok hospodárenia</t>
  </si>
  <si>
    <t>Rozpočet na rok 2016</t>
  </si>
  <si>
    <t>Oč.skutoč.</t>
  </si>
  <si>
    <t>Program 1: Plánovanie, manažment a kontrola</t>
  </si>
  <si>
    <t>01.1.1.</t>
  </si>
  <si>
    <t>Rozpočet na rok 2016 spolu</t>
  </si>
  <si>
    <t>Rozpočet na rok 2018</t>
  </si>
  <si>
    <t>Rozpočet na rok 2017</t>
  </si>
  <si>
    <t>.........................................2016..........................................</t>
  </si>
  <si>
    <t>Správa obce</t>
  </si>
  <si>
    <t>01.1.2</t>
  </si>
  <si>
    <t>Finančné a rozpočtové záležitosti</t>
  </si>
  <si>
    <t>03.2.0</t>
  </si>
  <si>
    <t>04.5.1</t>
  </si>
  <si>
    <t>05.1.0</t>
  </si>
  <si>
    <t>06.2.0</t>
  </si>
  <si>
    <t>Rozvoj obce</t>
  </si>
  <si>
    <t>06.3.0</t>
  </si>
  <si>
    <t>06.4.0</t>
  </si>
  <si>
    <t>08.1.0</t>
  </si>
  <si>
    <t>08.2.0</t>
  </si>
  <si>
    <t>Kultúrne služby</t>
  </si>
  <si>
    <t>08.3.0</t>
  </si>
  <si>
    <t>08.4.0</t>
  </si>
  <si>
    <t>Náboženské a iné spoločenské služby</t>
  </si>
  <si>
    <t>Predprimárne vzdelávanie</t>
  </si>
  <si>
    <t>09.6.0.1</t>
  </si>
  <si>
    <t>Školská jedáleň pri MŠ</t>
  </si>
  <si>
    <t>Rekapitulácia výdavkov</t>
  </si>
  <si>
    <t>Výdavky 2016</t>
  </si>
  <si>
    <t>Rozpočet výdavkov spolu</t>
  </si>
  <si>
    <t>Návrh rozpočtu výdavkov podľa zákona č. 583/2004 Z.z. o rozpočtových pravidlách v znení neskorších predpisov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</si>
</sst>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\ ##,000_);[Red]\([$€-2]\ #\ ##,000\)"/>
    <numFmt numFmtId="184" formatCode="[$-41B]d\.\ mmmm\ yyyy"/>
  </numFmts>
  <fonts count="52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13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6" borderId="15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38" borderId="16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39" borderId="0" xfId="0" applyFont="1" applyFill="1" applyAlignment="1">
      <alignment/>
    </xf>
    <xf numFmtId="0" fontId="5" fillId="39" borderId="0" xfId="0" applyFont="1" applyFill="1" applyBorder="1" applyAlignment="1">
      <alignment/>
    </xf>
    <xf numFmtId="0" fontId="4" fillId="40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4" fillId="41" borderId="12" xfId="0" applyFont="1" applyFill="1" applyBorder="1" applyAlignment="1">
      <alignment horizontal="center" vertical="center" wrapText="1"/>
    </xf>
    <xf numFmtId="16" fontId="4" fillId="42" borderId="18" xfId="0" applyNumberFormat="1" applyFont="1" applyFill="1" applyBorder="1" applyAlignment="1">
      <alignment horizontal="center"/>
    </xf>
    <xf numFmtId="0" fontId="4" fillId="42" borderId="14" xfId="0" applyFont="1" applyFill="1" applyBorder="1" applyAlignment="1">
      <alignment/>
    </xf>
    <xf numFmtId="0" fontId="5" fillId="43" borderId="0" xfId="0" applyFont="1" applyFill="1" applyBorder="1" applyAlignment="1">
      <alignment/>
    </xf>
    <xf numFmtId="3" fontId="4" fillId="42" borderId="15" xfId="0" applyNumberFormat="1" applyFont="1" applyFill="1" applyBorder="1" applyAlignment="1">
      <alignment/>
    </xf>
    <xf numFmtId="3" fontId="4" fillId="42" borderId="16" xfId="0" applyNumberFormat="1" applyFont="1" applyFill="1" applyBorder="1" applyAlignment="1">
      <alignment/>
    </xf>
    <xf numFmtId="3" fontId="4" fillId="42" borderId="17" xfId="0" applyNumberFormat="1" applyFont="1" applyFill="1" applyBorder="1" applyAlignment="1">
      <alignment/>
    </xf>
    <xf numFmtId="3" fontId="4" fillId="42" borderId="10" xfId="0" applyNumberFormat="1" applyFont="1" applyFill="1" applyBorder="1" applyAlignment="1">
      <alignment/>
    </xf>
    <xf numFmtId="3" fontId="4" fillId="36" borderId="15" xfId="0" applyNumberFormat="1" applyFont="1" applyFill="1" applyBorder="1" applyAlignment="1">
      <alignment/>
    </xf>
    <xf numFmtId="3" fontId="4" fillId="36" borderId="16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3" fontId="4" fillId="38" borderId="17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9" fontId="4" fillId="42" borderId="18" xfId="0" applyNumberFormat="1" applyFont="1" applyFill="1" applyBorder="1" applyAlignment="1">
      <alignment horizontal="center"/>
    </xf>
    <xf numFmtId="0" fontId="48" fillId="34" borderId="0" xfId="0" applyFont="1" applyFill="1" applyAlignment="1">
      <alignment/>
    </xf>
    <xf numFmtId="3" fontId="48" fillId="34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3" fontId="48" fillId="0" borderId="0" xfId="0" applyNumberFormat="1" applyFont="1" applyFill="1" applyAlignment="1">
      <alignment/>
    </xf>
    <xf numFmtId="0" fontId="48" fillId="10" borderId="0" xfId="0" applyFont="1" applyFill="1" applyAlignment="1">
      <alignment/>
    </xf>
    <xf numFmtId="3" fontId="48" fillId="10" borderId="0" xfId="0" applyNumberFormat="1" applyFont="1" applyFill="1" applyAlignment="1">
      <alignment/>
    </xf>
    <xf numFmtId="0" fontId="49" fillId="37" borderId="0" xfId="0" applyFont="1" applyFill="1" applyAlignment="1">
      <alignment/>
    </xf>
    <xf numFmtId="0" fontId="50" fillId="37" borderId="0" xfId="0" applyFont="1" applyFill="1" applyAlignment="1">
      <alignment/>
    </xf>
    <xf numFmtId="3" fontId="50" fillId="37" borderId="0" xfId="0" applyNumberFormat="1" applyFont="1" applyFill="1" applyAlignment="1">
      <alignment/>
    </xf>
    <xf numFmtId="3" fontId="49" fillId="37" borderId="0" xfId="0" applyNumberFormat="1" applyFont="1" applyFill="1" applyAlignment="1">
      <alignment/>
    </xf>
    <xf numFmtId="0" fontId="51" fillId="0" borderId="0" xfId="0" applyFont="1" applyFill="1" applyAlignment="1">
      <alignment horizontal="center"/>
    </xf>
    <xf numFmtId="0" fontId="4" fillId="36" borderId="19" xfId="0" applyFont="1" applyFill="1" applyBorder="1" applyAlignment="1">
      <alignment wrapText="1"/>
    </xf>
    <xf numFmtId="0" fontId="4" fillId="36" borderId="17" xfId="0" applyFont="1" applyFill="1" applyBorder="1" applyAlignment="1">
      <alignment wrapText="1"/>
    </xf>
    <xf numFmtId="0" fontId="4" fillId="36" borderId="15" xfId="0" applyFont="1" applyFill="1" applyBorder="1" applyAlignment="1">
      <alignment wrapText="1"/>
    </xf>
    <xf numFmtId="0" fontId="51" fillId="34" borderId="0" xfId="0" applyFont="1" applyFill="1" applyAlignment="1">
      <alignment horizontal="center"/>
    </xf>
    <xf numFmtId="0" fontId="4" fillId="42" borderId="20" xfId="0" applyFont="1" applyFill="1" applyBorder="1" applyAlignment="1">
      <alignment wrapText="1"/>
    </xf>
    <xf numFmtId="0" fontId="4" fillId="42" borderId="21" xfId="0" applyFont="1" applyFill="1" applyBorder="1" applyAlignment="1">
      <alignment wrapText="1"/>
    </xf>
    <xf numFmtId="0" fontId="4" fillId="42" borderId="19" xfId="0" applyFont="1" applyFill="1" applyBorder="1" applyAlignment="1">
      <alignment horizontal="left" vertical="center" wrapText="1"/>
    </xf>
    <xf numFmtId="0" fontId="4" fillId="42" borderId="15" xfId="0" applyFont="1" applyFill="1" applyBorder="1" applyAlignment="1">
      <alignment horizontal="left" vertical="center" wrapText="1"/>
    </xf>
    <xf numFmtId="0" fontId="4" fillId="44" borderId="0" xfId="0" applyFont="1" applyFill="1" applyBorder="1" applyAlignment="1">
      <alignment horizontal="center" vertical="center" wrapText="1"/>
    </xf>
    <xf numFmtId="0" fontId="4" fillId="44" borderId="22" xfId="0" applyFont="1" applyFill="1" applyBorder="1" applyAlignment="1">
      <alignment horizontal="center" vertical="center" wrapText="1"/>
    </xf>
    <xf numFmtId="0" fontId="4" fillId="44" borderId="23" xfId="0" applyFont="1" applyFill="1" applyBorder="1" applyAlignment="1">
      <alignment horizontal="center" vertical="center" wrapText="1"/>
    </xf>
    <xf numFmtId="0" fontId="4" fillId="44" borderId="24" xfId="0" applyFont="1" applyFill="1" applyBorder="1" applyAlignment="1">
      <alignment horizontal="center" vertical="center" wrapText="1"/>
    </xf>
    <xf numFmtId="0" fontId="5" fillId="44" borderId="25" xfId="0" applyFont="1" applyFill="1" applyBorder="1" applyAlignment="1">
      <alignment horizontal="center" vertical="center"/>
    </xf>
    <xf numFmtId="0" fontId="5" fillId="44" borderId="26" xfId="0" applyFont="1" applyFill="1" applyBorder="1" applyAlignment="1">
      <alignment horizontal="center" vertical="center"/>
    </xf>
    <xf numFmtId="0" fontId="5" fillId="44" borderId="27" xfId="0" applyFont="1" applyFill="1" applyBorder="1" applyAlignment="1">
      <alignment horizontal="center" vertical="center"/>
    </xf>
    <xf numFmtId="0" fontId="5" fillId="44" borderId="28" xfId="0" applyFont="1" applyFill="1" applyBorder="1" applyAlignment="1">
      <alignment horizontal="center" vertical="center"/>
    </xf>
    <xf numFmtId="0" fontId="4" fillId="42" borderId="19" xfId="0" applyFont="1" applyFill="1" applyBorder="1" applyAlignment="1">
      <alignment wrapText="1"/>
    </xf>
    <xf numFmtId="0" fontId="4" fillId="42" borderId="15" xfId="0" applyFont="1" applyFill="1" applyBorder="1" applyAlignment="1">
      <alignment wrapText="1"/>
    </xf>
    <xf numFmtId="0" fontId="4" fillId="40" borderId="29" xfId="0" applyFont="1" applyFill="1" applyBorder="1" applyAlignment="1">
      <alignment horizontal="center" vertical="center" wrapText="1"/>
    </xf>
    <xf numFmtId="0" fontId="4" fillId="40" borderId="30" xfId="0" applyFont="1" applyFill="1" applyBorder="1" applyAlignment="1">
      <alignment horizontal="center" vertical="center" wrapText="1"/>
    </xf>
    <xf numFmtId="0" fontId="4" fillId="40" borderId="31" xfId="0" applyFont="1" applyFill="1" applyBorder="1" applyAlignment="1">
      <alignment horizontal="center" vertical="center" wrapText="1"/>
    </xf>
    <xf numFmtId="0" fontId="4" fillId="40" borderId="32" xfId="0" applyFont="1" applyFill="1" applyBorder="1" applyAlignment="1">
      <alignment horizontal="center" vertical="center" wrapText="1"/>
    </xf>
    <xf numFmtId="0" fontId="4" fillId="40" borderId="33" xfId="0" applyFont="1" applyFill="1" applyBorder="1" applyAlignment="1">
      <alignment horizontal="center" vertical="center" wrapText="1"/>
    </xf>
    <xf numFmtId="0" fontId="4" fillId="40" borderId="34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  <xf numFmtId="0" fontId="4" fillId="40" borderId="35" xfId="0" applyFont="1" applyFill="1" applyBorder="1" applyAlignment="1">
      <alignment horizontal="center" vertical="center" wrapText="1"/>
    </xf>
    <xf numFmtId="0" fontId="4" fillId="40" borderId="12" xfId="0" applyFont="1" applyFill="1" applyBorder="1" applyAlignment="1">
      <alignment horizontal="center" vertical="center" wrapText="1"/>
    </xf>
    <xf numFmtId="0" fontId="5" fillId="39" borderId="36" xfId="0" applyFont="1" applyFill="1" applyBorder="1" applyAlignment="1">
      <alignment horizontal="center" vertical="center"/>
    </xf>
    <xf numFmtId="0" fontId="5" fillId="39" borderId="37" xfId="0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 wrapText="1"/>
    </xf>
    <xf numFmtId="0" fontId="5" fillId="4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0" xfId="0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35" xfId="0" applyFont="1" applyFill="1" applyBorder="1" applyAlignment="1">
      <alignment/>
    </xf>
    <xf numFmtId="0" fontId="1" fillId="35" borderId="12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workbookViewId="0" topLeftCell="A1">
      <selection activeCell="A1" sqref="A1:AB1"/>
    </sheetView>
  </sheetViews>
  <sheetFormatPr defaultColWidth="9.140625" defaultRowHeight="12.75"/>
  <cols>
    <col min="1" max="1" width="11.00390625" style="18" customWidth="1"/>
    <col min="2" max="2" width="1.8515625" style="18" customWidth="1"/>
    <col min="3" max="3" width="27.28125" style="18" customWidth="1"/>
    <col min="4" max="12" width="0" style="18" hidden="1" customWidth="1"/>
    <col min="13" max="13" width="0.13671875" style="18" hidden="1" customWidth="1"/>
    <col min="14" max="18" width="9.28125" style="18" customWidth="1"/>
    <col min="19" max="19" width="9.57421875" style="18" customWidth="1"/>
    <col min="20" max="21" width="9.28125" style="18" customWidth="1"/>
    <col min="22" max="22" width="8.57421875" style="18" customWidth="1"/>
    <col min="23" max="24" width="9.28125" style="18" customWidth="1"/>
    <col min="25" max="25" width="8.7109375" style="18" customWidth="1"/>
    <col min="26" max="28" width="12.57421875" style="18" customWidth="1"/>
    <col min="29" max="31" width="9.140625" style="17" customWidth="1"/>
    <col min="32" max="16384" width="9.140625" style="18" customWidth="1"/>
  </cols>
  <sheetData>
    <row r="1" spans="1:28" ht="20.25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s="17" customFormat="1" ht="2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ht="12.75" customHeight="1">
      <c r="A3" s="48"/>
      <c r="B3" s="49"/>
      <c r="C3" s="50"/>
      <c r="D3" s="10"/>
      <c r="E3" s="10"/>
      <c r="F3" s="10"/>
      <c r="G3" s="10"/>
      <c r="H3" s="10"/>
      <c r="I3" s="10"/>
      <c r="J3" s="10"/>
      <c r="K3" s="10"/>
      <c r="L3" s="10"/>
      <c r="M3" s="11"/>
      <c r="N3" s="12"/>
      <c r="O3" s="13"/>
      <c r="P3" s="13"/>
      <c r="Q3" s="13"/>
      <c r="R3" s="13"/>
      <c r="S3" s="14"/>
      <c r="T3" s="13"/>
      <c r="U3" s="13"/>
      <c r="V3" s="14"/>
      <c r="W3" s="13"/>
      <c r="X3" s="13"/>
      <c r="Y3" s="15"/>
      <c r="Z3" s="16"/>
      <c r="AA3" s="16"/>
      <c r="AB3" s="16"/>
    </row>
    <row r="4" spans="1:28" ht="12.75" customHeight="1">
      <c r="A4" s="79" t="s">
        <v>2</v>
      </c>
      <c r="B4" s="80"/>
      <c r="C4" s="75" t="s">
        <v>3</v>
      </c>
      <c r="D4" s="56" t="s">
        <v>1</v>
      </c>
      <c r="E4" s="56"/>
      <c r="F4" s="56"/>
      <c r="G4" s="56"/>
      <c r="H4" s="56"/>
      <c r="I4" s="56"/>
      <c r="J4" s="56"/>
      <c r="K4" s="56"/>
      <c r="L4" s="57"/>
      <c r="M4" s="19"/>
      <c r="N4" s="66" t="s">
        <v>44</v>
      </c>
      <c r="O4" s="67"/>
      <c r="P4" s="67"/>
      <c r="Q4" s="67"/>
      <c r="R4" s="67"/>
      <c r="S4" s="67"/>
      <c r="T4" s="67"/>
      <c r="U4" s="67"/>
      <c r="V4" s="67"/>
      <c r="W4" s="67"/>
      <c r="X4" s="67"/>
      <c r="Y4" s="68"/>
      <c r="Z4" s="78" t="s">
        <v>48</v>
      </c>
      <c r="AA4" s="78" t="s">
        <v>50</v>
      </c>
      <c r="AB4" s="78" t="s">
        <v>49</v>
      </c>
    </row>
    <row r="5" spans="1:28" ht="12.75" customHeight="1" thickBot="1">
      <c r="A5" s="81"/>
      <c r="B5" s="82"/>
      <c r="C5" s="76"/>
      <c r="D5" s="58"/>
      <c r="E5" s="58"/>
      <c r="F5" s="58"/>
      <c r="G5" s="58"/>
      <c r="H5" s="58"/>
      <c r="I5" s="58"/>
      <c r="J5" s="58"/>
      <c r="K5" s="58"/>
      <c r="L5" s="59"/>
      <c r="M5" s="19"/>
      <c r="N5" s="69"/>
      <c r="O5" s="70"/>
      <c r="P5" s="70"/>
      <c r="Q5" s="70"/>
      <c r="R5" s="70"/>
      <c r="S5" s="70"/>
      <c r="T5" s="70"/>
      <c r="U5" s="70"/>
      <c r="V5" s="70"/>
      <c r="W5" s="70"/>
      <c r="X5" s="70"/>
      <c r="Y5" s="71"/>
      <c r="Z5" s="78"/>
      <c r="AA5" s="78"/>
      <c r="AB5" s="78"/>
    </row>
    <row r="6" spans="1:28" ht="22.5" customHeight="1">
      <c r="A6" s="81"/>
      <c r="B6" s="82"/>
      <c r="C6" s="76"/>
      <c r="D6" s="60" t="s">
        <v>4</v>
      </c>
      <c r="E6" s="62" t="s">
        <v>5</v>
      </c>
      <c r="F6" s="62" t="s">
        <v>6</v>
      </c>
      <c r="G6" s="62" t="s">
        <v>7</v>
      </c>
      <c r="H6" s="62" t="s">
        <v>8</v>
      </c>
      <c r="I6" s="62" t="s">
        <v>9</v>
      </c>
      <c r="J6" s="62" t="s">
        <v>10</v>
      </c>
      <c r="K6" s="62" t="s">
        <v>11</v>
      </c>
      <c r="L6" s="62" t="s">
        <v>12</v>
      </c>
      <c r="M6" s="19"/>
      <c r="N6" s="72" t="s">
        <v>0</v>
      </c>
      <c r="O6" s="73"/>
      <c r="P6" s="73"/>
      <c r="Q6" s="73"/>
      <c r="R6" s="73"/>
      <c r="S6" s="74"/>
      <c r="T6" s="72" t="s">
        <v>1</v>
      </c>
      <c r="U6" s="73"/>
      <c r="V6" s="74"/>
      <c r="W6" s="72" t="s">
        <v>23</v>
      </c>
      <c r="X6" s="73"/>
      <c r="Y6" s="74"/>
      <c r="Z6" s="78"/>
      <c r="AA6" s="78"/>
      <c r="AB6" s="78"/>
    </row>
    <row r="7" spans="1:28" ht="15.75" thickBot="1">
      <c r="A7" s="83"/>
      <c r="B7" s="84"/>
      <c r="C7" s="77"/>
      <c r="D7" s="61"/>
      <c r="E7" s="63"/>
      <c r="F7" s="63"/>
      <c r="G7" s="63"/>
      <c r="H7" s="63"/>
      <c r="I7" s="63"/>
      <c r="J7" s="63"/>
      <c r="K7" s="63"/>
      <c r="L7" s="63"/>
      <c r="M7" s="20"/>
      <c r="N7" s="21">
        <v>610</v>
      </c>
      <c r="O7" s="21">
        <v>620</v>
      </c>
      <c r="P7" s="21">
        <v>630</v>
      </c>
      <c r="Q7" s="21">
        <v>640</v>
      </c>
      <c r="R7" s="21">
        <v>650</v>
      </c>
      <c r="S7" s="22" t="s">
        <v>31</v>
      </c>
      <c r="T7" s="21">
        <v>710</v>
      </c>
      <c r="U7" s="21">
        <v>720</v>
      </c>
      <c r="V7" s="22" t="s">
        <v>31</v>
      </c>
      <c r="W7" s="21">
        <v>810</v>
      </c>
      <c r="X7" s="21">
        <v>820</v>
      </c>
      <c r="Y7" s="23" t="s">
        <v>31</v>
      </c>
      <c r="Z7" s="78"/>
      <c r="AA7" s="78"/>
      <c r="AB7" s="78"/>
    </row>
    <row r="8" spans="1:28" ht="15.75" customHeight="1">
      <c r="A8" s="48"/>
      <c r="B8" s="49"/>
      <c r="C8" s="50"/>
      <c r="D8" s="10"/>
      <c r="E8" s="10"/>
      <c r="F8" s="10"/>
      <c r="G8" s="10"/>
      <c r="H8" s="10"/>
      <c r="I8" s="10"/>
      <c r="J8" s="10"/>
      <c r="K8" s="10"/>
      <c r="L8" s="10"/>
      <c r="M8" s="11"/>
      <c r="N8" s="12"/>
      <c r="O8" s="13"/>
      <c r="P8" s="13"/>
      <c r="Q8" s="13"/>
      <c r="R8" s="13"/>
      <c r="S8" s="14"/>
      <c r="T8" s="13"/>
      <c r="U8" s="13"/>
      <c r="V8" s="14"/>
      <c r="W8" s="13"/>
      <c r="X8" s="13"/>
      <c r="Y8" s="15"/>
      <c r="Z8" s="16"/>
      <c r="AA8" s="16"/>
      <c r="AB8" s="16"/>
    </row>
    <row r="9" spans="1:28" ht="15.75" customHeight="1">
      <c r="A9" s="24" t="s">
        <v>47</v>
      </c>
      <c r="B9" s="52" t="s">
        <v>52</v>
      </c>
      <c r="C9" s="53"/>
      <c r="D9" s="25"/>
      <c r="E9" s="25"/>
      <c r="F9" s="25"/>
      <c r="G9" s="25"/>
      <c r="H9" s="25"/>
      <c r="I9" s="25"/>
      <c r="J9" s="25"/>
      <c r="K9" s="25"/>
      <c r="L9" s="25"/>
      <c r="M9" s="26"/>
      <c r="N9" s="27">
        <v>64500</v>
      </c>
      <c r="O9" s="28">
        <v>22839</v>
      </c>
      <c r="P9" s="28">
        <v>24700</v>
      </c>
      <c r="Q9" s="28">
        <v>3600</v>
      </c>
      <c r="R9" s="28">
        <v>0</v>
      </c>
      <c r="S9" s="28">
        <f>SUM(N9:R9)</f>
        <v>115639</v>
      </c>
      <c r="T9" s="28"/>
      <c r="U9" s="28"/>
      <c r="V9" s="28">
        <f>SUM(T9:U9)</f>
        <v>0</v>
      </c>
      <c r="W9" s="28"/>
      <c r="X9" s="28"/>
      <c r="Y9" s="29">
        <f>SUM(W9:X9)</f>
        <v>0</v>
      </c>
      <c r="Z9" s="30">
        <f>S9+V9+Y9</f>
        <v>115639</v>
      </c>
      <c r="AA9" s="30">
        <f>T9+W9+Z9</f>
        <v>115639</v>
      </c>
      <c r="AB9" s="30">
        <f>U9+X9+AA9</f>
        <v>115639</v>
      </c>
    </row>
    <row r="10" spans="1:28" ht="15.75" customHeight="1">
      <c r="A10" s="48"/>
      <c r="B10" s="49"/>
      <c r="C10" s="5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31"/>
      <c r="O10" s="32"/>
      <c r="P10" s="32"/>
      <c r="Q10" s="32"/>
      <c r="R10" s="32"/>
      <c r="S10" s="33">
        <f aca="true" t="shared" si="0" ref="S10:S37">SUM(N10:R10)</f>
        <v>0</v>
      </c>
      <c r="T10" s="32"/>
      <c r="U10" s="32"/>
      <c r="V10" s="33">
        <f aca="true" t="shared" si="1" ref="V10:V37">SUM(T10:U10)</f>
        <v>0</v>
      </c>
      <c r="W10" s="32"/>
      <c r="X10" s="32"/>
      <c r="Y10" s="34">
        <f aca="true" t="shared" si="2" ref="Y10:Y37">SUM(W10:X10)</f>
        <v>0</v>
      </c>
      <c r="Z10" s="35">
        <f aca="true" t="shared" si="3" ref="Z10:Z37">S10+V10+Y10</f>
        <v>0</v>
      </c>
      <c r="AA10" s="35">
        <f aca="true" t="shared" si="4" ref="AA10:AA37">T10+W10+Z10</f>
        <v>0</v>
      </c>
      <c r="AB10" s="35">
        <f aca="true" t="shared" si="5" ref="AB10:AB37">U10+X10+AA10</f>
        <v>0</v>
      </c>
    </row>
    <row r="11" spans="1:28" ht="15.75" customHeight="1">
      <c r="A11" s="36" t="s">
        <v>53</v>
      </c>
      <c r="B11" s="64" t="s">
        <v>54</v>
      </c>
      <c r="C11" s="6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7">
        <v>0</v>
      </c>
      <c r="O11" s="28">
        <v>0</v>
      </c>
      <c r="P11" s="28">
        <v>400</v>
      </c>
      <c r="Q11" s="28">
        <v>0</v>
      </c>
      <c r="R11" s="28">
        <v>0</v>
      </c>
      <c r="S11" s="28">
        <f t="shared" si="0"/>
        <v>400</v>
      </c>
      <c r="T11" s="28"/>
      <c r="U11" s="28"/>
      <c r="V11" s="28">
        <f t="shared" si="1"/>
        <v>0</v>
      </c>
      <c r="W11" s="28"/>
      <c r="X11" s="28"/>
      <c r="Y11" s="29">
        <f t="shared" si="2"/>
        <v>0</v>
      </c>
      <c r="Z11" s="30">
        <f t="shared" si="3"/>
        <v>400</v>
      </c>
      <c r="AA11" s="30">
        <f t="shared" si="4"/>
        <v>400</v>
      </c>
      <c r="AB11" s="30">
        <f t="shared" si="5"/>
        <v>400</v>
      </c>
    </row>
    <row r="12" spans="1:28" ht="15.75" customHeight="1">
      <c r="A12" s="48"/>
      <c r="B12" s="49"/>
      <c r="C12" s="50"/>
      <c r="D12" s="10"/>
      <c r="E12" s="10"/>
      <c r="F12" s="10"/>
      <c r="G12" s="10"/>
      <c r="H12" s="10"/>
      <c r="I12" s="10"/>
      <c r="J12" s="10"/>
      <c r="K12" s="10"/>
      <c r="L12" s="10"/>
      <c r="M12" s="11"/>
      <c r="N12" s="31"/>
      <c r="O12" s="32"/>
      <c r="P12" s="32"/>
      <c r="Q12" s="32"/>
      <c r="R12" s="32"/>
      <c r="S12" s="33">
        <f t="shared" si="0"/>
        <v>0</v>
      </c>
      <c r="T12" s="32"/>
      <c r="U12" s="32"/>
      <c r="V12" s="33">
        <f t="shared" si="1"/>
        <v>0</v>
      </c>
      <c r="W12" s="32"/>
      <c r="X12" s="32"/>
      <c r="Y12" s="34">
        <f t="shared" si="2"/>
        <v>0</v>
      </c>
      <c r="Z12" s="35">
        <f t="shared" si="3"/>
        <v>0</v>
      </c>
      <c r="AA12" s="35">
        <f t="shared" si="4"/>
        <v>0</v>
      </c>
      <c r="AB12" s="35">
        <f t="shared" si="5"/>
        <v>0</v>
      </c>
    </row>
    <row r="13" spans="1:28" ht="15.75" customHeight="1">
      <c r="A13" s="36" t="s">
        <v>16</v>
      </c>
      <c r="B13" s="52" t="s">
        <v>17</v>
      </c>
      <c r="C13" s="53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27">
        <v>0</v>
      </c>
      <c r="O13" s="28">
        <v>0</v>
      </c>
      <c r="P13" s="28">
        <v>0</v>
      </c>
      <c r="Q13" s="28">
        <v>0</v>
      </c>
      <c r="R13" s="28">
        <v>7220</v>
      </c>
      <c r="S13" s="28">
        <f t="shared" si="0"/>
        <v>7220</v>
      </c>
      <c r="T13" s="28"/>
      <c r="U13" s="28"/>
      <c r="V13" s="28">
        <f t="shared" si="1"/>
        <v>0</v>
      </c>
      <c r="W13" s="28"/>
      <c r="X13" s="28">
        <v>19350</v>
      </c>
      <c r="Y13" s="29">
        <f t="shared" si="2"/>
        <v>19350</v>
      </c>
      <c r="Z13" s="30">
        <f t="shared" si="3"/>
        <v>26570</v>
      </c>
      <c r="AA13" s="30">
        <f t="shared" si="4"/>
        <v>26570</v>
      </c>
      <c r="AB13" s="30">
        <f t="shared" si="5"/>
        <v>45920</v>
      </c>
    </row>
    <row r="14" spans="1:28" ht="15.75" customHeight="1">
      <c r="A14" s="48"/>
      <c r="B14" s="49"/>
      <c r="C14" s="50"/>
      <c r="D14" s="10"/>
      <c r="E14" s="10"/>
      <c r="F14" s="10"/>
      <c r="G14" s="10"/>
      <c r="H14" s="10"/>
      <c r="I14" s="10"/>
      <c r="J14" s="10"/>
      <c r="K14" s="10"/>
      <c r="L14" s="10"/>
      <c r="M14" s="11"/>
      <c r="N14" s="31"/>
      <c r="O14" s="32"/>
      <c r="P14" s="32"/>
      <c r="Q14" s="32"/>
      <c r="R14" s="32"/>
      <c r="S14" s="33"/>
      <c r="T14" s="32"/>
      <c r="U14" s="32"/>
      <c r="V14" s="33"/>
      <c r="W14" s="32"/>
      <c r="X14" s="32"/>
      <c r="Y14" s="34"/>
      <c r="Z14" s="35"/>
      <c r="AA14" s="35">
        <f t="shared" si="4"/>
        <v>0</v>
      </c>
      <c r="AB14" s="35">
        <f t="shared" si="5"/>
        <v>0</v>
      </c>
    </row>
    <row r="15" spans="1:28" ht="15.75" customHeight="1">
      <c r="A15" s="36" t="s">
        <v>55</v>
      </c>
      <c r="B15" s="52" t="s">
        <v>13</v>
      </c>
      <c r="C15" s="53"/>
      <c r="D15" s="25"/>
      <c r="E15" s="25"/>
      <c r="F15" s="25"/>
      <c r="G15" s="25"/>
      <c r="H15" s="25"/>
      <c r="I15" s="25"/>
      <c r="J15" s="25"/>
      <c r="K15" s="25"/>
      <c r="L15" s="25"/>
      <c r="M15" s="26"/>
      <c r="N15" s="27"/>
      <c r="O15" s="28"/>
      <c r="P15" s="28">
        <v>500</v>
      </c>
      <c r="Q15" s="28"/>
      <c r="R15" s="28"/>
      <c r="S15" s="28">
        <f t="shared" si="0"/>
        <v>500</v>
      </c>
      <c r="T15" s="28"/>
      <c r="U15" s="28"/>
      <c r="V15" s="28">
        <f t="shared" si="1"/>
        <v>0</v>
      </c>
      <c r="W15" s="28"/>
      <c r="X15" s="28"/>
      <c r="Y15" s="29">
        <f t="shared" si="2"/>
        <v>0</v>
      </c>
      <c r="Z15" s="30">
        <f t="shared" si="3"/>
        <v>500</v>
      </c>
      <c r="AA15" s="30">
        <f t="shared" si="4"/>
        <v>500</v>
      </c>
      <c r="AB15" s="30">
        <f t="shared" si="5"/>
        <v>500</v>
      </c>
    </row>
    <row r="16" spans="1:28" ht="15.75" customHeight="1">
      <c r="A16" s="48"/>
      <c r="B16" s="49"/>
      <c r="C16" s="50"/>
      <c r="D16" s="10"/>
      <c r="E16" s="10"/>
      <c r="F16" s="10"/>
      <c r="G16" s="10"/>
      <c r="H16" s="10"/>
      <c r="I16" s="10"/>
      <c r="J16" s="10"/>
      <c r="K16" s="10"/>
      <c r="L16" s="10"/>
      <c r="M16" s="11"/>
      <c r="N16" s="31"/>
      <c r="O16" s="32"/>
      <c r="P16" s="32"/>
      <c r="Q16" s="32"/>
      <c r="R16" s="32"/>
      <c r="S16" s="33">
        <f t="shared" si="0"/>
        <v>0</v>
      </c>
      <c r="T16" s="32"/>
      <c r="U16" s="32"/>
      <c r="V16" s="33">
        <f t="shared" si="1"/>
        <v>0</v>
      </c>
      <c r="W16" s="32"/>
      <c r="X16" s="32"/>
      <c r="Y16" s="34">
        <f t="shared" si="2"/>
        <v>0</v>
      </c>
      <c r="Z16" s="35">
        <f t="shared" si="3"/>
        <v>0</v>
      </c>
      <c r="AA16" s="35">
        <f t="shared" si="4"/>
        <v>0</v>
      </c>
      <c r="AB16" s="35">
        <f t="shared" si="5"/>
        <v>0</v>
      </c>
    </row>
    <row r="17" spans="1:28" ht="15.75" customHeight="1">
      <c r="A17" s="36" t="s">
        <v>56</v>
      </c>
      <c r="B17" s="52" t="s">
        <v>15</v>
      </c>
      <c r="C17" s="53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7"/>
      <c r="O17" s="28"/>
      <c r="P17" s="28">
        <v>800</v>
      </c>
      <c r="Q17" s="28"/>
      <c r="R17" s="28"/>
      <c r="S17" s="28">
        <f t="shared" si="0"/>
        <v>800</v>
      </c>
      <c r="T17" s="28"/>
      <c r="U17" s="28"/>
      <c r="V17" s="28">
        <f t="shared" si="1"/>
        <v>0</v>
      </c>
      <c r="W17" s="28"/>
      <c r="X17" s="28"/>
      <c r="Y17" s="29">
        <f t="shared" si="2"/>
        <v>0</v>
      </c>
      <c r="Z17" s="30">
        <f t="shared" si="3"/>
        <v>800</v>
      </c>
      <c r="AA17" s="30">
        <f t="shared" si="4"/>
        <v>800</v>
      </c>
      <c r="AB17" s="30">
        <f t="shared" si="5"/>
        <v>800</v>
      </c>
    </row>
    <row r="18" spans="1:28" ht="15.75" customHeight="1">
      <c r="A18" s="48"/>
      <c r="B18" s="49"/>
      <c r="C18" s="50"/>
      <c r="D18" s="10"/>
      <c r="E18" s="10"/>
      <c r="F18" s="10"/>
      <c r="G18" s="10"/>
      <c r="H18" s="10"/>
      <c r="I18" s="10"/>
      <c r="J18" s="10"/>
      <c r="K18" s="10"/>
      <c r="L18" s="10"/>
      <c r="M18" s="11"/>
      <c r="N18" s="31"/>
      <c r="O18" s="32"/>
      <c r="P18" s="32"/>
      <c r="Q18" s="32"/>
      <c r="R18" s="32"/>
      <c r="S18" s="33">
        <f t="shared" si="0"/>
        <v>0</v>
      </c>
      <c r="T18" s="32"/>
      <c r="U18" s="32"/>
      <c r="V18" s="33">
        <f t="shared" si="1"/>
        <v>0</v>
      </c>
      <c r="W18" s="32"/>
      <c r="X18" s="32"/>
      <c r="Y18" s="34">
        <f t="shared" si="2"/>
        <v>0</v>
      </c>
      <c r="Z18" s="35">
        <f t="shared" si="3"/>
        <v>0</v>
      </c>
      <c r="AA18" s="35">
        <f t="shared" si="4"/>
        <v>0</v>
      </c>
      <c r="AB18" s="35">
        <f t="shared" si="5"/>
        <v>0</v>
      </c>
    </row>
    <row r="19" spans="1:28" ht="15.75" customHeight="1">
      <c r="A19" s="36" t="s">
        <v>57</v>
      </c>
      <c r="B19" s="52" t="s">
        <v>19</v>
      </c>
      <c r="C19" s="53"/>
      <c r="D19" s="25"/>
      <c r="E19" s="25"/>
      <c r="F19" s="25"/>
      <c r="G19" s="25"/>
      <c r="H19" s="25"/>
      <c r="I19" s="25"/>
      <c r="J19" s="25"/>
      <c r="K19" s="25"/>
      <c r="L19" s="25"/>
      <c r="M19" s="26"/>
      <c r="N19" s="27"/>
      <c r="O19" s="28"/>
      <c r="P19" s="28">
        <v>13400</v>
      </c>
      <c r="Q19" s="28"/>
      <c r="R19" s="28"/>
      <c r="S19" s="28">
        <f t="shared" si="0"/>
        <v>13400</v>
      </c>
      <c r="T19" s="28"/>
      <c r="U19" s="28"/>
      <c r="V19" s="28">
        <f t="shared" si="1"/>
        <v>0</v>
      </c>
      <c r="W19" s="28"/>
      <c r="X19" s="28"/>
      <c r="Y19" s="29">
        <f t="shared" si="2"/>
        <v>0</v>
      </c>
      <c r="Z19" s="30">
        <f t="shared" si="3"/>
        <v>13400</v>
      </c>
      <c r="AA19" s="30">
        <f t="shared" si="4"/>
        <v>13400</v>
      </c>
      <c r="AB19" s="30">
        <f t="shared" si="5"/>
        <v>13400</v>
      </c>
    </row>
    <row r="20" spans="1:28" ht="15.75" customHeight="1">
      <c r="A20" s="48"/>
      <c r="B20" s="49"/>
      <c r="C20" s="50"/>
      <c r="D20" s="10"/>
      <c r="E20" s="10"/>
      <c r="F20" s="10"/>
      <c r="G20" s="10"/>
      <c r="H20" s="10"/>
      <c r="I20" s="10"/>
      <c r="J20" s="10"/>
      <c r="K20" s="10"/>
      <c r="L20" s="10"/>
      <c r="M20" s="11"/>
      <c r="N20" s="31"/>
      <c r="O20" s="32"/>
      <c r="P20" s="32"/>
      <c r="Q20" s="32"/>
      <c r="R20" s="32"/>
      <c r="S20" s="33">
        <f t="shared" si="0"/>
        <v>0</v>
      </c>
      <c r="T20" s="32"/>
      <c r="U20" s="32"/>
      <c r="V20" s="33">
        <f t="shared" si="1"/>
        <v>0</v>
      </c>
      <c r="W20" s="32"/>
      <c r="X20" s="32"/>
      <c r="Y20" s="34">
        <f t="shared" si="2"/>
        <v>0</v>
      </c>
      <c r="Z20" s="35">
        <f t="shared" si="3"/>
        <v>0</v>
      </c>
      <c r="AA20" s="35">
        <f t="shared" si="4"/>
        <v>0</v>
      </c>
      <c r="AB20" s="35">
        <f t="shared" si="5"/>
        <v>0</v>
      </c>
    </row>
    <row r="21" spans="1:28" ht="15.75" customHeight="1">
      <c r="A21" s="36" t="s">
        <v>58</v>
      </c>
      <c r="B21" s="52" t="s">
        <v>59</v>
      </c>
      <c r="C21" s="53"/>
      <c r="D21" s="25"/>
      <c r="E21" s="25"/>
      <c r="F21" s="25"/>
      <c r="G21" s="25"/>
      <c r="H21" s="25"/>
      <c r="I21" s="25"/>
      <c r="J21" s="25"/>
      <c r="K21" s="25"/>
      <c r="L21" s="25"/>
      <c r="M21" s="26"/>
      <c r="N21" s="27"/>
      <c r="O21" s="28"/>
      <c r="P21" s="28">
        <v>2700</v>
      </c>
      <c r="Q21" s="28"/>
      <c r="R21" s="28"/>
      <c r="S21" s="28">
        <f t="shared" si="0"/>
        <v>2700</v>
      </c>
      <c r="T21" s="28">
        <v>25000</v>
      </c>
      <c r="U21" s="28"/>
      <c r="V21" s="28">
        <f t="shared" si="1"/>
        <v>25000</v>
      </c>
      <c r="W21" s="28"/>
      <c r="X21" s="28"/>
      <c r="Y21" s="29">
        <f t="shared" si="2"/>
        <v>0</v>
      </c>
      <c r="Z21" s="30">
        <f t="shared" si="3"/>
        <v>27700</v>
      </c>
      <c r="AA21" s="30">
        <f t="shared" si="4"/>
        <v>52700</v>
      </c>
      <c r="AB21" s="30">
        <f t="shared" si="5"/>
        <v>52700</v>
      </c>
    </row>
    <row r="22" spans="1:28" ht="15.75" customHeight="1">
      <c r="A22" s="48"/>
      <c r="B22" s="49"/>
      <c r="C22" s="5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31"/>
      <c r="O22" s="32"/>
      <c r="P22" s="32"/>
      <c r="Q22" s="32"/>
      <c r="R22" s="32"/>
      <c r="S22" s="33">
        <f t="shared" si="0"/>
        <v>0</v>
      </c>
      <c r="T22" s="32"/>
      <c r="U22" s="32"/>
      <c r="V22" s="33">
        <f t="shared" si="1"/>
        <v>0</v>
      </c>
      <c r="W22" s="32"/>
      <c r="X22" s="32"/>
      <c r="Y22" s="34">
        <f t="shared" si="2"/>
        <v>0</v>
      </c>
      <c r="Z22" s="35">
        <f t="shared" si="3"/>
        <v>0</v>
      </c>
      <c r="AA22" s="35">
        <f t="shared" si="4"/>
        <v>0</v>
      </c>
      <c r="AB22" s="35">
        <f t="shared" si="5"/>
        <v>0</v>
      </c>
    </row>
    <row r="23" spans="1:28" ht="15.75" customHeight="1">
      <c r="A23" s="36" t="s">
        <v>60</v>
      </c>
      <c r="B23" s="52" t="s">
        <v>18</v>
      </c>
      <c r="C23" s="53"/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27"/>
      <c r="O23" s="28"/>
      <c r="P23" s="28">
        <v>2200</v>
      </c>
      <c r="Q23" s="28"/>
      <c r="R23" s="28"/>
      <c r="S23" s="28">
        <f t="shared" si="0"/>
        <v>2200</v>
      </c>
      <c r="T23" s="28"/>
      <c r="U23" s="28"/>
      <c r="V23" s="28">
        <f t="shared" si="1"/>
        <v>0</v>
      </c>
      <c r="W23" s="28"/>
      <c r="X23" s="28"/>
      <c r="Y23" s="29">
        <f t="shared" si="2"/>
        <v>0</v>
      </c>
      <c r="Z23" s="30">
        <f t="shared" si="3"/>
        <v>2200</v>
      </c>
      <c r="AA23" s="30">
        <f t="shared" si="4"/>
        <v>2200</v>
      </c>
      <c r="AB23" s="30">
        <f t="shared" si="5"/>
        <v>2200</v>
      </c>
    </row>
    <row r="24" spans="1:28" ht="15.75" customHeight="1">
      <c r="A24" s="48"/>
      <c r="B24" s="49"/>
      <c r="C24" s="50"/>
      <c r="D24" s="10"/>
      <c r="E24" s="10"/>
      <c r="F24" s="10"/>
      <c r="G24" s="10"/>
      <c r="H24" s="10"/>
      <c r="I24" s="10"/>
      <c r="J24" s="10"/>
      <c r="K24" s="10"/>
      <c r="L24" s="10"/>
      <c r="M24" s="11"/>
      <c r="N24" s="31"/>
      <c r="O24" s="32"/>
      <c r="P24" s="32"/>
      <c r="Q24" s="32"/>
      <c r="R24" s="32"/>
      <c r="S24" s="33">
        <f t="shared" si="0"/>
        <v>0</v>
      </c>
      <c r="T24" s="32"/>
      <c r="U24" s="32"/>
      <c r="V24" s="33">
        <f t="shared" si="1"/>
        <v>0</v>
      </c>
      <c r="W24" s="32"/>
      <c r="X24" s="32"/>
      <c r="Y24" s="34">
        <f t="shared" si="2"/>
        <v>0</v>
      </c>
      <c r="Z24" s="35">
        <f t="shared" si="3"/>
        <v>0</v>
      </c>
      <c r="AA24" s="35">
        <f t="shared" si="4"/>
        <v>0</v>
      </c>
      <c r="AB24" s="35">
        <f t="shared" si="5"/>
        <v>0</v>
      </c>
    </row>
    <row r="25" spans="1:28" ht="15.75" customHeight="1">
      <c r="A25" s="36" t="s">
        <v>61</v>
      </c>
      <c r="B25" s="52" t="s">
        <v>14</v>
      </c>
      <c r="C25" s="53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27"/>
      <c r="O25" s="28"/>
      <c r="P25" s="28">
        <v>7100</v>
      </c>
      <c r="Q25" s="28"/>
      <c r="R25" s="28"/>
      <c r="S25" s="28">
        <f t="shared" si="0"/>
        <v>7100</v>
      </c>
      <c r="T25" s="28"/>
      <c r="U25" s="28"/>
      <c r="V25" s="28">
        <f t="shared" si="1"/>
        <v>0</v>
      </c>
      <c r="W25" s="28"/>
      <c r="X25" s="28"/>
      <c r="Y25" s="29">
        <f t="shared" si="2"/>
        <v>0</v>
      </c>
      <c r="Z25" s="30">
        <f t="shared" si="3"/>
        <v>7100</v>
      </c>
      <c r="AA25" s="30">
        <f t="shared" si="4"/>
        <v>7100</v>
      </c>
      <c r="AB25" s="30">
        <f t="shared" si="5"/>
        <v>7100</v>
      </c>
    </row>
    <row r="26" spans="1:28" ht="15.75" customHeight="1">
      <c r="A26" s="48"/>
      <c r="B26" s="49"/>
      <c r="C26" s="50"/>
      <c r="D26" s="10"/>
      <c r="E26" s="10"/>
      <c r="F26" s="10"/>
      <c r="G26" s="10"/>
      <c r="H26" s="10"/>
      <c r="I26" s="10"/>
      <c r="J26" s="10"/>
      <c r="K26" s="10"/>
      <c r="L26" s="10"/>
      <c r="M26" s="11"/>
      <c r="N26" s="31"/>
      <c r="O26" s="32"/>
      <c r="P26" s="32"/>
      <c r="Q26" s="32"/>
      <c r="R26" s="32"/>
      <c r="S26" s="33">
        <f t="shared" si="0"/>
        <v>0</v>
      </c>
      <c r="T26" s="32"/>
      <c r="U26" s="32"/>
      <c r="V26" s="33">
        <f t="shared" si="1"/>
        <v>0</v>
      </c>
      <c r="W26" s="32"/>
      <c r="X26" s="32"/>
      <c r="Y26" s="34">
        <f t="shared" si="2"/>
        <v>0</v>
      </c>
      <c r="Z26" s="35">
        <f t="shared" si="3"/>
        <v>0</v>
      </c>
      <c r="AA26" s="35">
        <f t="shared" si="4"/>
        <v>0</v>
      </c>
      <c r="AB26" s="35">
        <f t="shared" si="5"/>
        <v>0</v>
      </c>
    </row>
    <row r="27" spans="1:28" ht="15.75" customHeight="1">
      <c r="A27" s="36" t="s">
        <v>62</v>
      </c>
      <c r="B27" s="52" t="s">
        <v>21</v>
      </c>
      <c r="C27" s="53"/>
      <c r="D27" s="25"/>
      <c r="E27" s="25"/>
      <c r="F27" s="25"/>
      <c r="G27" s="25"/>
      <c r="H27" s="25"/>
      <c r="I27" s="25"/>
      <c r="J27" s="25"/>
      <c r="K27" s="25"/>
      <c r="L27" s="25"/>
      <c r="M27" s="26"/>
      <c r="N27" s="27"/>
      <c r="O27" s="28"/>
      <c r="P27" s="28"/>
      <c r="Q27" s="28">
        <v>2655</v>
      </c>
      <c r="R27" s="28"/>
      <c r="S27" s="28">
        <f t="shared" si="0"/>
        <v>2655</v>
      </c>
      <c r="T27" s="28"/>
      <c r="U27" s="28"/>
      <c r="V27" s="28">
        <f t="shared" si="1"/>
        <v>0</v>
      </c>
      <c r="W27" s="28"/>
      <c r="X27" s="28"/>
      <c r="Y27" s="29">
        <f t="shared" si="2"/>
        <v>0</v>
      </c>
      <c r="Z27" s="30">
        <f t="shared" si="3"/>
        <v>2655</v>
      </c>
      <c r="AA27" s="30">
        <f t="shared" si="4"/>
        <v>2655</v>
      </c>
      <c r="AB27" s="30">
        <f t="shared" si="5"/>
        <v>2655</v>
      </c>
    </row>
    <row r="28" spans="1:28" ht="15.75" customHeight="1">
      <c r="A28" s="48"/>
      <c r="B28" s="49"/>
      <c r="C28" s="50"/>
      <c r="D28" s="10"/>
      <c r="E28" s="10"/>
      <c r="F28" s="10"/>
      <c r="G28" s="10"/>
      <c r="H28" s="10"/>
      <c r="I28" s="10"/>
      <c r="J28" s="10"/>
      <c r="K28" s="10"/>
      <c r="L28" s="10"/>
      <c r="M28" s="11"/>
      <c r="N28" s="31"/>
      <c r="O28" s="32"/>
      <c r="P28" s="32"/>
      <c r="Q28" s="32"/>
      <c r="R28" s="32"/>
      <c r="S28" s="33">
        <f t="shared" si="0"/>
        <v>0</v>
      </c>
      <c r="T28" s="32"/>
      <c r="U28" s="32"/>
      <c r="V28" s="33">
        <f t="shared" si="1"/>
        <v>0</v>
      </c>
      <c r="W28" s="32"/>
      <c r="X28" s="32"/>
      <c r="Y28" s="34">
        <f t="shared" si="2"/>
        <v>0</v>
      </c>
      <c r="Z28" s="35">
        <f t="shared" si="3"/>
        <v>0</v>
      </c>
      <c r="AA28" s="35">
        <f t="shared" si="4"/>
        <v>0</v>
      </c>
      <c r="AB28" s="35">
        <f t="shared" si="5"/>
        <v>0</v>
      </c>
    </row>
    <row r="29" spans="1:28" ht="15.75" customHeight="1">
      <c r="A29" s="36" t="s">
        <v>63</v>
      </c>
      <c r="B29" s="52" t="s">
        <v>64</v>
      </c>
      <c r="C29" s="53"/>
      <c r="D29" s="25"/>
      <c r="E29" s="25"/>
      <c r="F29" s="25"/>
      <c r="G29" s="25"/>
      <c r="H29" s="25"/>
      <c r="I29" s="25"/>
      <c r="J29" s="25"/>
      <c r="K29" s="25"/>
      <c r="L29" s="25"/>
      <c r="M29" s="26"/>
      <c r="N29" s="27"/>
      <c r="O29" s="28"/>
      <c r="P29" s="28">
        <v>4470</v>
      </c>
      <c r="Q29" s="28"/>
      <c r="R29" s="28"/>
      <c r="S29" s="28">
        <f t="shared" si="0"/>
        <v>4470</v>
      </c>
      <c r="T29" s="28"/>
      <c r="U29" s="28"/>
      <c r="V29" s="28">
        <f t="shared" si="1"/>
        <v>0</v>
      </c>
      <c r="W29" s="28"/>
      <c r="X29" s="28"/>
      <c r="Y29" s="29">
        <f t="shared" si="2"/>
        <v>0</v>
      </c>
      <c r="Z29" s="30">
        <f t="shared" si="3"/>
        <v>4470</v>
      </c>
      <c r="AA29" s="30">
        <f t="shared" si="4"/>
        <v>4470</v>
      </c>
      <c r="AB29" s="30">
        <f t="shared" si="5"/>
        <v>4470</v>
      </c>
    </row>
    <row r="30" spans="1:28" ht="15.75" customHeight="1">
      <c r="A30" s="48"/>
      <c r="B30" s="49"/>
      <c r="C30" s="50"/>
      <c r="D30" s="10"/>
      <c r="E30" s="10"/>
      <c r="F30" s="10"/>
      <c r="G30" s="10"/>
      <c r="H30" s="10"/>
      <c r="I30" s="10"/>
      <c r="J30" s="10"/>
      <c r="K30" s="10"/>
      <c r="L30" s="10"/>
      <c r="M30" s="11"/>
      <c r="N30" s="31"/>
      <c r="O30" s="32"/>
      <c r="P30" s="32"/>
      <c r="Q30" s="32"/>
      <c r="R30" s="32"/>
      <c r="S30" s="33">
        <f t="shared" si="0"/>
        <v>0</v>
      </c>
      <c r="T30" s="32"/>
      <c r="U30" s="32"/>
      <c r="V30" s="33">
        <f t="shared" si="1"/>
        <v>0</v>
      </c>
      <c r="W30" s="32"/>
      <c r="X30" s="32"/>
      <c r="Y30" s="34">
        <f t="shared" si="2"/>
        <v>0</v>
      </c>
      <c r="Z30" s="35">
        <f t="shared" si="3"/>
        <v>0</v>
      </c>
      <c r="AA30" s="35">
        <f t="shared" si="4"/>
        <v>0</v>
      </c>
      <c r="AB30" s="35">
        <f t="shared" si="5"/>
        <v>0</v>
      </c>
    </row>
    <row r="31" spans="1:28" ht="15.75" customHeight="1">
      <c r="A31" s="36" t="s">
        <v>65</v>
      </c>
      <c r="B31" s="52" t="s">
        <v>20</v>
      </c>
      <c r="C31" s="53"/>
      <c r="D31" s="25"/>
      <c r="E31" s="25"/>
      <c r="F31" s="25"/>
      <c r="G31" s="25"/>
      <c r="H31" s="25"/>
      <c r="I31" s="25"/>
      <c r="J31" s="25"/>
      <c r="K31" s="25"/>
      <c r="L31" s="25"/>
      <c r="M31" s="26"/>
      <c r="N31" s="27"/>
      <c r="O31" s="28"/>
      <c r="P31" s="28">
        <v>510</v>
      </c>
      <c r="Q31" s="28"/>
      <c r="R31" s="28"/>
      <c r="S31" s="28">
        <f t="shared" si="0"/>
        <v>510</v>
      </c>
      <c r="T31" s="28"/>
      <c r="U31" s="28"/>
      <c r="V31" s="28">
        <f t="shared" si="1"/>
        <v>0</v>
      </c>
      <c r="W31" s="28"/>
      <c r="X31" s="28"/>
      <c r="Y31" s="29">
        <f t="shared" si="2"/>
        <v>0</v>
      </c>
      <c r="Z31" s="30">
        <f t="shared" si="3"/>
        <v>510</v>
      </c>
      <c r="AA31" s="30">
        <f t="shared" si="4"/>
        <v>510</v>
      </c>
      <c r="AB31" s="30">
        <f t="shared" si="5"/>
        <v>510</v>
      </c>
    </row>
    <row r="32" spans="1:28" ht="15.75" customHeight="1">
      <c r="A32" s="48"/>
      <c r="B32" s="49"/>
      <c r="C32" s="50"/>
      <c r="D32" s="10"/>
      <c r="E32" s="10"/>
      <c r="F32" s="10"/>
      <c r="G32" s="10"/>
      <c r="H32" s="10"/>
      <c r="I32" s="10"/>
      <c r="J32" s="10"/>
      <c r="K32" s="10"/>
      <c r="L32" s="10"/>
      <c r="M32" s="11"/>
      <c r="N32" s="31"/>
      <c r="O32" s="32"/>
      <c r="P32" s="32"/>
      <c r="Q32" s="32"/>
      <c r="R32" s="32"/>
      <c r="S32" s="33">
        <f t="shared" si="0"/>
        <v>0</v>
      </c>
      <c r="T32" s="32"/>
      <c r="U32" s="32"/>
      <c r="V32" s="33">
        <f t="shared" si="1"/>
        <v>0</v>
      </c>
      <c r="W32" s="32"/>
      <c r="X32" s="32"/>
      <c r="Y32" s="34">
        <f t="shared" si="2"/>
        <v>0</v>
      </c>
      <c r="Z32" s="35">
        <f t="shared" si="3"/>
        <v>0</v>
      </c>
      <c r="AA32" s="35">
        <f t="shared" si="4"/>
        <v>0</v>
      </c>
      <c r="AB32" s="35">
        <f t="shared" si="5"/>
        <v>0</v>
      </c>
    </row>
    <row r="33" spans="1:28" ht="15.75" customHeight="1">
      <c r="A33" s="36" t="s">
        <v>66</v>
      </c>
      <c r="B33" s="54" t="s">
        <v>67</v>
      </c>
      <c r="C33" s="55"/>
      <c r="D33" s="25"/>
      <c r="E33" s="25"/>
      <c r="F33" s="25"/>
      <c r="G33" s="25"/>
      <c r="H33" s="25"/>
      <c r="I33" s="25"/>
      <c r="J33" s="25"/>
      <c r="K33" s="25"/>
      <c r="L33" s="25"/>
      <c r="M33" s="26"/>
      <c r="N33" s="27"/>
      <c r="O33" s="28"/>
      <c r="P33" s="28">
        <v>100</v>
      </c>
      <c r="Q33" s="28">
        <v>100</v>
      </c>
      <c r="R33" s="28"/>
      <c r="S33" s="28">
        <f t="shared" si="0"/>
        <v>200</v>
      </c>
      <c r="T33" s="28"/>
      <c r="U33" s="28"/>
      <c r="V33" s="28">
        <f t="shared" si="1"/>
        <v>0</v>
      </c>
      <c r="W33" s="28"/>
      <c r="X33" s="28"/>
      <c r="Y33" s="29">
        <f t="shared" si="2"/>
        <v>0</v>
      </c>
      <c r="Z33" s="30">
        <f t="shared" si="3"/>
        <v>200</v>
      </c>
      <c r="AA33" s="30">
        <f t="shared" si="4"/>
        <v>200</v>
      </c>
      <c r="AB33" s="30">
        <f t="shared" si="5"/>
        <v>200</v>
      </c>
    </row>
    <row r="34" spans="1:28" ht="15.75" customHeight="1">
      <c r="A34" s="48"/>
      <c r="B34" s="49"/>
      <c r="C34" s="50"/>
      <c r="D34" s="10"/>
      <c r="E34" s="10"/>
      <c r="F34" s="10"/>
      <c r="G34" s="10"/>
      <c r="H34" s="10"/>
      <c r="I34" s="10"/>
      <c r="J34" s="10"/>
      <c r="K34" s="10"/>
      <c r="L34" s="10"/>
      <c r="M34" s="11"/>
      <c r="N34" s="31"/>
      <c r="O34" s="32"/>
      <c r="P34" s="32"/>
      <c r="Q34" s="32"/>
      <c r="R34" s="32"/>
      <c r="S34" s="33">
        <f t="shared" si="0"/>
        <v>0</v>
      </c>
      <c r="T34" s="32"/>
      <c r="U34" s="32"/>
      <c r="V34" s="33">
        <f t="shared" si="1"/>
        <v>0</v>
      </c>
      <c r="W34" s="32"/>
      <c r="X34" s="32"/>
      <c r="Y34" s="34">
        <f t="shared" si="2"/>
        <v>0</v>
      </c>
      <c r="Z34" s="35">
        <f t="shared" si="3"/>
        <v>0</v>
      </c>
      <c r="AA34" s="35">
        <f t="shared" si="4"/>
        <v>0</v>
      </c>
      <c r="AB34" s="35">
        <f t="shared" si="5"/>
        <v>0</v>
      </c>
    </row>
    <row r="35" spans="1:28" ht="15.75" customHeight="1">
      <c r="A35" s="36" t="s">
        <v>22</v>
      </c>
      <c r="B35" s="52" t="s">
        <v>68</v>
      </c>
      <c r="C35" s="53"/>
      <c r="D35" s="25"/>
      <c r="E35" s="25"/>
      <c r="F35" s="25"/>
      <c r="G35" s="25"/>
      <c r="H35" s="25"/>
      <c r="I35" s="25"/>
      <c r="J35" s="25"/>
      <c r="K35" s="25"/>
      <c r="L35" s="25"/>
      <c r="M35" s="26"/>
      <c r="N35" s="27">
        <v>28000</v>
      </c>
      <c r="O35" s="28">
        <v>9400</v>
      </c>
      <c r="P35" s="28">
        <v>10280</v>
      </c>
      <c r="Q35" s="28">
        <v>100</v>
      </c>
      <c r="R35" s="28"/>
      <c r="S35" s="28">
        <f t="shared" si="0"/>
        <v>47780</v>
      </c>
      <c r="T35" s="28"/>
      <c r="U35" s="28"/>
      <c r="V35" s="28">
        <f t="shared" si="1"/>
        <v>0</v>
      </c>
      <c r="W35" s="28"/>
      <c r="X35" s="28"/>
      <c r="Y35" s="29">
        <f t="shared" si="2"/>
        <v>0</v>
      </c>
      <c r="Z35" s="30">
        <f t="shared" si="3"/>
        <v>47780</v>
      </c>
      <c r="AA35" s="30">
        <f t="shared" si="4"/>
        <v>47780</v>
      </c>
      <c r="AB35" s="30">
        <f t="shared" si="5"/>
        <v>47780</v>
      </c>
    </row>
    <row r="36" spans="1:28" ht="15.75" customHeight="1">
      <c r="A36" s="48"/>
      <c r="B36" s="49"/>
      <c r="C36" s="50"/>
      <c r="D36" s="10"/>
      <c r="E36" s="10"/>
      <c r="F36" s="10"/>
      <c r="G36" s="10"/>
      <c r="H36" s="10"/>
      <c r="I36" s="10"/>
      <c r="J36" s="10"/>
      <c r="K36" s="10"/>
      <c r="L36" s="10"/>
      <c r="M36" s="11"/>
      <c r="N36" s="31"/>
      <c r="O36" s="32"/>
      <c r="P36" s="32"/>
      <c r="Q36" s="32"/>
      <c r="R36" s="32"/>
      <c r="S36" s="33">
        <f t="shared" si="0"/>
        <v>0</v>
      </c>
      <c r="T36" s="32"/>
      <c r="U36" s="32"/>
      <c r="V36" s="33">
        <f t="shared" si="1"/>
        <v>0</v>
      </c>
      <c r="W36" s="32"/>
      <c r="X36" s="32"/>
      <c r="Y36" s="34">
        <f t="shared" si="2"/>
        <v>0</v>
      </c>
      <c r="Z36" s="35">
        <f t="shared" si="3"/>
        <v>0</v>
      </c>
      <c r="AA36" s="35">
        <f t="shared" si="4"/>
        <v>0</v>
      </c>
      <c r="AB36" s="35">
        <f t="shared" si="5"/>
        <v>0</v>
      </c>
    </row>
    <row r="37" spans="1:28" ht="15.75" customHeight="1">
      <c r="A37" s="36" t="s">
        <v>69</v>
      </c>
      <c r="B37" s="52" t="s">
        <v>70</v>
      </c>
      <c r="C37" s="53"/>
      <c r="D37" s="25"/>
      <c r="E37" s="25"/>
      <c r="F37" s="25"/>
      <c r="G37" s="25"/>
      <c r="H37" s="25"/>
      <c r="I37" s="25"/>
      <c r="J37" s="25"/>
      <c r="K37" s="25"/>
      <c r="L37" s="25"/>
      <c r="M37" s="26"/>
      <c r="N37" s="27">
        <v>10800</v>
      </c>
      <c r="O37" s="28">
        <v>3580</v>
      </c>
      <c r="P37" s="28">
        <v>800</v>
      </c>
      <c r="Q37" s="28"/>
      <c r="R37" s="28"/>
      <c r="S37" s="28">
        <f t="shared" si="0"/>
        <v>15180</v>
      </c>
      <c r="T37" s="28"/>
      <c r="U37" s="28"/>
      <c r="V37" s="28">
        <f t="shared" si="1"/>
        <v>0</v>
      </c>
      <c r="W37" s="28"/>
      <c r="X37" s="28"/>
      <c r="Y37" s="28">
        <f t="shared" si="2"/>
        <v>0</v>
      </c>
      <c r="Z37" s="28">
        <f t="shared" si="3"/>
        <v>15180</v>
      </c>
      <c r="AA37" s="28">
        <f t="shared" si="4"/>
        <v>15180</v>
      </c>
      <c r="AB37" s="28">
        <f t="shared" si="5"/>
        <v>15180</v>
      </c>
    </row>
    <row r="38" spans="1:28" ht="15.75" customHeight="1">
      <c r="A38" s="48"/>
      <c r="B38" s="49"/>
      <c r="C38" s="50"/>
      <c r="D38" s="10"/>
      <c r="E38" s="10"/>
      <c r="F38" s="10"/>
      <c r="G38" s="10"/>
      <c r="H38" s="10"/>
      <c r="I38" s="10"/>
      <c r="J38" s="10"/>
      <c r="K38" s="10"/>
      <c r="L38" s="10"/>
      <c r="M38" s="11"/>
      <c r="N38" s="31"/>
      <c r="O38" s="32"/>
      <c r="P38" s="32"/>
      <c r="Q38" s="32"/>
      <c r="R38" s="32"/>
      <c r="S38" s="33"/>
      <c r="T38" s="32"/>
      <c r="U38" s="32"/>
      <c r="V38" s="33"/>
      <c r="W38" s="32"/>
      <c r="X38" s="32"/>
      <c r="Y38" s="34"/>
      <c r="Z38" s="35"/>
      <c r="AA38" s="35"/>
      <c r="AB38" s="35"/>
    </row>
    <row r="39" spans="1:31" s="37" customFormat="1" ht="15.75" customHeight="1">
      <c r="A39" s="37" t="s">
        <v>71</v>
      </c>
      <c r="N39" s="38"/>
      <c r="O39" s="38"/>
      <c r="P39" s="38"/>
      <c r="Q39" s="38"/>
      <c r="R39" s="38"/>
      <c r="S39" s="38">
        <f>SUM(S9:S38)</f>
        <v>220754</v>
      </c>
      <c r="T39" s="38"/>
      <c r="U39" s="38"/>
      <c r="V39" s="38">
        <f>SUM(V9:V38)</f>
        <v>25000</v>
      </c>
      <c r="W39" s="38"/>
      <c r="X39" s="38"/>
      <c r="Y39" s="38">
        <f>SUM(Y9:Y38)</f>
        <v>19350</v>
      </c>
      <c r="Z39" s="38"/>
      <c r="AA39" s="38"/>
      <c r="AB39" s="38"/>
      <c r="AC39" s="39"/>
      <c r="AD39" s="39"/>
      <c r="AE39" s="39"/>
    </row>
    <row r="40" spans="14:28" s="39" customFormat="1" ht="15.75" customHeight="1"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</row>
    <row r="41" spans="1:28" s="39" customFormat="1" ht="16.5" customHeight="1">
      <c r="A41" s="41" t="s">
        <v>72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</row>
    <row r="42" spans="1:31" s="37" customFormat="1" ht="16.5" customHeight="1">
      <c r="A42" s="43" t="s">
        <v>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5"/>
      <c r="O42" s="45"/>
      <c r="P42" s="45"/>
      <c r="Q42" s="45"/>
      <c r="R42" s="45"/>
      <c r="S42" s="46">
        <v>220754</v>
      </c>
      <c r="T42" s="45"/>
      <c r="U42" s="45"/>
      <c r="V42" s="45"/>
      <c r="W42" s="45"/>
      <c r="X42" s="45"/>
      <c r="Y42" s="45"/>
      <c r="Z42" s="45"/>
      <c r="AA42" s="45"/>
      <c r="AB42" s="45"/>
      <c r="AC42" s="39"/>
      <c r="AD42" s="39"/>
      <c r="AE42" s="39"/>
    </row>
    <row r="43" spans="1:28" s="39" customFormat="1" ht="16.5" customHeight="1">
      <c r="A43" s="43" t="s">
        <v>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5"/>
      <c r="O43" s="45"/>
      <c r="P43" s="45"/>
      <c r="Q43" s="45"/>
      <c r="R43" s="45"/>
      <c r="S43" s="46">
        <v>25000</v>
      </c>
      <c r="T43" s="45"/>
      <c r="U43" s="45"/>
      <c r="V43" s="45"/>
      <c r="W43" s="45"/>
      <c r="X43" s="45"/>
      <c r="Y43" s="45"/>
      <c r="Z43" s="45"/>
      <c r="AA43" s="45"/>
      <c r="AB43" s="45"/>
    </row>
    <row r="44" spans="1:28" ht="16.5" customHeight="1">
      <c r="A44" s="43" t="s">
        <v>23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6">
        <v>19350</v>
      </c>
      <c r="T44" s="43"/>
      <c r="U44" s="43"/>
      <c r="V44" s="43"/>
      <c r="W44" s="43"/>
      <c r="X44" s="43"/>
      <c r="Y44" s="43"/>
      <c r="Z44" s="43"/>
      <c r="AA44" s="43"/>
      <c r="AB44" s="43"/>
    </row>
    <row r="45" spans="1:31" s="37" customFormat="1" ht="16.5" customHeight="1">
      <c r="A45" s="37" t="s">
        <v>73</v>
      </c>
      <c r="N45" s="38"/>
      <c r="O45" s="38"/>
      <c r="P45" s="38"/>
      <c r="Q45" s="38"/>
      <c r="R45" s="38"/>
      <c r="S45" s="38">
        <f>SUM(S42:S44)</f>
        <v>265104</v>
      </c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39"/>
      <c r="AE45" s="39"/>
    </row>
  </sheetData>
  <sheetProtection password="F65A" sheet="1" formatCells="0" formatColumns="0" formatRows="0" insertColumns="0" insertRows="0" insertHyperlinks="0" deleteColumns="0" deleteRows="0" sort="0" autoFilter="0" pivotTables="0"/>
  <mergeCells count="52">
    <mergeCell ref="B35:C35"/>
    <mergeCell ref="A14:C14"/>
    <mergeCell ref="A16:C16"/>
    <mergeCell ref="A18:C18"/>
    <mergeCell ref="A20:C20"/>
    <mergeCell ref="A22:C22"/>
    <mergeCell ref="B15:C15"/>
    <mergeCell ref="B17:C17"/>
    <mergeCell ref="B19:C19"/>
    <mergeCell ref="B21:C21"/>
    <mergeCell ref="AA4:AA7"/>
    <mergeCell ref="AB4:AB7"/>
    <mergeCell ref="J6:J7"/>
    <mergeCell ref="Z4:Z7"/>
    <mergeCell ref="K6:K7"/>
    <mergeCell ref="L6:L7"/>
    <mergeCell ref="N6:S6"/>
    <mergeCell ref="T6:V6"/>
    <mergeCell ref="N4:Y5"/>
    <mergeCell ref="W6:Y6"/>
    <mergeCell ref="A3:C3"/>
    <mergeCell ref="I6:I7"/>
    <mergeCell ref="G6:G7"/>
    <mergeCell ref="H6:H7"/>
    <mergeCell ref="C4:C7"/>
    <mergeCell ref="A4:B7"/>
    <mergeCell ref="D4:L5"/>
    <mergeCell ref="D6:D7"/>
    <mergeCell ref="E6:E7"/>
    <mergeCell ref="F6:F7"/>
    <mergeCell ref="B13:C13"/>
    <mergeCell ref="B9:C9"/>
    <mergeCell ref="A10:C10"/>
    <mergeCell ref="B11:C11"/>
    <mergeCell ref="A12:C12"/>
    <mergeCell ref="A28:C28"/>
    <mergeCell ref="A30:C30"/>
    <mergeCell ref="A32:C32"/>
    <mergeCell ref="B25:C25"/>
    <mergeCell ref="B27:C27"/>
    <mergeCell ref="A8:C8"/>
    <mergeCell ref="B23:C23"/>
    <mergeCell ref="A38:C38"/>
    <mergeCell ref="A1:AB1"/>
    <mergeCell ref="B29:C29"/>
    <mergeCell ref="B31:C31"/>
    <mergeCell ref="B33:C33"/>
    <mergeCell ref="A34:C34"/>
    <mergeCell ref="B37:C37"/>
    <mergeCell ref="A36:C36"/>
    <mergeCell ref="A24:C24"/>
    <mergeCell ref="A26:C26"/>
  </mergeCells>
  <printOptions/>
  <pageMargins left="0.7086614173228347" right="0.7086614173228347" top="0.5511811023622047" bottom="0.5511811023622047" header="0.31496062992125984" footer="0.31496062992125984"/>
  <pageSetup horizontalDpi="1200" verticalDpi="12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="88" zoomScaleNormal="88" zoomScalePageLayoutView="0" workbookViewId="0" topLeftCell="A1">
      <selection activeCell="A40" sqref="A40"/>
    </sheetView>
  </sheetViews>
  <sheetFormatPr defaultColWidth="9.140625" defaultRowHeight="12.75"/>
  <cols>
    <col min="1" max="1" width="49.57421875" style="0" customWidth="1"/>
    <col min="2" max="11" width="11.28125" style="0" customWidth="1"/>
  </cols>
  <sheetData>
    <row r="1" spans="1:11" ht="31.5" customHeight="1">
      <c r="A1" s="4" t="s">
        <v>32</v>
      </c>
      <c r="B1" s="5">
        <v>2013</v>
      </c>
      <c r="C1" s="5">
        <v>2014</v>
      </c>
      <c r="D1" s="5">
        <v>2015</v>
      </c>
      <c r="E1" s="7">
        <v>2015</v>
      </c>
      <c r="F1" s="85" t="s">
        <v>51</v>
      </c>
      <c r="G1" s="86"/>
      <c r="H1" s="86"/>
      <c r="I1" s="87"/>
      <c r="J1" s="8">
        <v>2017</v>
      </c>
      <c r="K1" s="5">
        <v>2018</v>
      </c>
    </row>
    <row r="2" spans="1:11" ht="24" customHeight="1">
      <c r="A2" s="5"/>
      <c r="B2" s="5" t="s">
        <v>33</v>
      </c>
      <c r="C2" s="5" t="s">
        <v>33</v>
      </c>
      <c r="D2" s="5" t="s">
        <v>34</v>
      </c>
      <c r="E2" s="5" t="s">
        <v>45</v>
      </c>
      <c r="F2" s="9" t="s">
        <v>35</v>
      </c>
      <c r="G2" s="9" t="s">
        <v>36</v>
      </c>
      <c r="H2" s="9" t="s">
        <v>37</v>
      </c>
      <c r="I2" s="9" t="s">
        <v>31</v>
      </c>
      <c r="J2" s="5" t="s">
        <v>34</v>
      </c>
      <c r="K2" s="5" t="s">
        <v>34</v>
      </c>
    </row>
    <row r="3" spans="1:11" ht="16.5" customHeight="1">
      <c r="A3" s="3" t="s">
        <v>38</v>
      </c>
      <c r="B3" s="3">
        <v>2094560</v>
      </c>
      <c r="C3" s="3">
        <v>5149543</v>
      </c>
      <c r="D3" s="3">
        <v>1677963</v>
      </c>
      <c r="E3" s="3">
        <v>1907206</v>
      </c>
      <c r="F3" s="3">
        <v>1865860</v>
      </c>
      <c r="G3" s="3">
        <v>200</v>
      </c>
      <c r="H3" s="3">
        <v>3000</v>
      </c>
      <c r="I3" s="3">
        <f>SUM(F3:H3)</f>
        <v>1869060</v>
      </c>
      <c r="J3" s="3">
        <v>1869060</v>
      </c>
      <c r="K3" s="3">
        <v>1869060</v>
      </c>
    </row>
    <row r="4" spans="1:11" ht="16.5" customHeight="1">
      <c r="A4" s="3" t="s">
        <v>39</v>
      </c>
      <c r="B4" s="3">
        <f aca="true" t="shared" si="0" ref="B4:I4">SUM(B5:B15)</f>
        <v>2084382</v>
      </c>
      <c r="C4" s="3">
        <f t="shared" si="0"/>
        <v>5029269</v>
      </c>
      <c r="D4" s="3">
        <f t="shared" si="0"/>
        <v>1608442</v>
      </c>
      <c r="E4" s="3">
        <f t="shared" si="0"/>
        <v>1603743</v>
      </c>
      <c r="F4" s="3">
        <f t="shared" si="0"/>
        <v>1595396</v>
      </c>
      <c r="G4" s="3">
        <f t="shared" si="0"/>
        <v>153000</v>
      </c>
      <c r="H4" s="3">
        <f t="shared" si="0"/>
        <v>111070</v>
      </c>
      <c r="I4" s="3">
        <f t="shared" si="0"/>
        <v>1859466</v>
      </c>
      <c r="J4" s="3">
        <f>SUM(J5:J15)</f>
        <v>1706466</v>
      </c>
      <c r="K4" s="3">
        <f>SUM(K5:K15)</f>
        <v>1706466</v>
      </c>
    </row>
    <row r="5" spans="1:11" ht="16.5" customHeight="1">
      <c r="A5" s="1" t="s">
        <v>46</v>
      </c>
      <c r="B5" s="1">
        <v>3439</v>
      </c>
      <c r="C5" s="1">
        <v>8156</v>
      </c>
      <c r="D5" s="1">
        <v>13555</v>
      </c>
      <c r="E5" s="1">
        <v>14900</v>
      </c>
      <c r="F5" s="1">
        <v>13400</v>
      </c>
      <c r="G5" s="1"/>
      <c r="H5" s="1"/>
      <c r="I5" s="1">
        <f>SUM(F5:H5)</f>
        <v>13400</v>
      </c>
      <c r="J5" s="1">
        <v>13400</v>
      </c>
      <c r="K5" s="1">
        <v>13400</v>
      </c>
    </row>
    <row r="6" spans="1:11" ht="16.5" customHeight="1">
      <c r="A6" s="2" t="s">
        <v>24</v>
      </c>
      <c r="B6" s="2">
        <v>28471</v>
      </c>
      <c r="C6" s="2">
        <v>31145</v>
      </c>
      <c r="D6" s="2">
        <v>34900</v>
      </c>
      <c r="E6" s="2">
        <v>31580</v>
      </c>
      <c r="F6" s="2">
        <v>34000</v>
      </c>
      <c r="G6" s="2"/>
      <c r="H6" s="2"/>
      <c r="I6" s="2">
        <f>SUM(F6:H6)</f>
        <v>34000</v>
      </c>
      <c r="J6" s="2">
        <v>34000</v>
      </c>
      <c r="K6" s="2">
        <v>34000</v>
      </c>
    </row>
    <row r="7" spans="1:11" ht="16.5" customHeight="1">
      <c r="A7" s="1" t="s">
        <v>25</v>
      </c>
      <c r="B7" s="1">
        <v>12205</v>
      </c>
      <c r="C7" s="1">
        <v>9844</v>
      </c>
      <c r="D7" s="1">
        <v>8919</v>
      </c>
      <c r="E7" s="1">
        <v>8419</v>
      </c>
      <c r="F7" s="1">
        <v>11410</v>
      </c>
      <c r="G7" s="1"/>
      <c r="H7" s="1"/>
      <c r="I7" s="1">
        <f aca="true" t="shared" si="1" ref="I7:I15">SUM(F7:H7)</f>
        <v>11410</v>
      </c>
      <c r="J7" s="1">
        <v>11410</v>
      </c>
      <c r="K7" s="1">
        <v>11410</v>
      </c>
    </row>
    <row r="8" spans="1:11" ht="16.5" customHeight="1">
      <c r="A8" s="1" t="s">
        <v>26</v>
      </c>
      <c r="B8" s="1">
        <v>13576</v>
      </c>
      <c r="C8" s="1">
        <v>5197</v>
      </c>
      <c r="D8" s="1">
        <v>8400</v>
      </c>
      <c r="E8" s="1">
        <v>17400</v>
      </c>
      <c r="F8" s="1">
        <v>13000</v>
      </c>
      <c r="G8" s="1"/>
      <c r="H8" s="1"/>
      <c r="I8" s="2">
        <f t="shared" si="1"/>
        <v>13000</v>
      </c>
      <c r="J8" s="2">
        <v>13000</v>
      </c>
      <c r="K8" s="2">
        <v>13000</v>
      </c>
    </row>
    <row r="9" spans="1:11" ht="16.5" customHeight="1">
      <c r="A9" s="1" t="s">
        <v>27</v>
      </c>
      <c r="B9" s="1">
        <v>79413</v>
      </c>
      <c r="C9" s="1">
        <v>76964</v>
      </c>
      <c r="D9" s="1">
        <v>78505</v>
      </c>
      <c r="E9" s="1">
        <v>76005</v>
      </c>
      <c r="F9" s="1">
        <v>25010</v>
      </c>
      <c r="G9" s="1"/>
      <c r="H9" s="1">
        <v>45700</v>
      </c>
      <c r="I9" s="1">
        <f t="shared" si="1"/>
        <v>70710</v>
      </c>
      <c r="J9" s="1">
        <v>70710</v>
      </c>
      <c r="K9" s="1">
        <v>70710</v>
      </c>
    </row>
    <row r="10" spans="1:11" ht="16.5" customHeight="1">
      <c r="A10" s="2" t="s">
        <v>28</v>
      </c>
      <c r="B10" s="2">
        <v>988392</v>
      </c>
      <c r="C10" s="2">
        <v>3830276</v>
      </c>
      <c r="D10" s="2">
        <v>344847</v>
      </c>
      <c r="E10" s="2">
        <v>323844</v>
      </c>
      <c r="F10" s="2">
        <v>265210</v>
      </c>
      <c r="G10" s="2"/>
      <c r="H10" s="2">
        <v>65370</v>
      </c>
      <c r="I10" s="2">
        <f t="shared" si="1"/>
        <v>330580</v>
      </c>
      <c r="J10" s="2">
        <v>330580</v>
      </c>
      <c r="K10" s="2">
        <v>330580</v>
      </c>
    </row>
    <row r="11" spans="1:11" ht="16.5" customHeight="1">
      <c r="A11" s="2" t="s">
        <v>40</v>
      </c>
      <c r="B11" s="2">
        <v>55065</v>
      </c>
      <c r="C11" s="2">
        <v>56501</v>
      </c>
      <c r="D11" s="2">
        <v>80500</v>
      </c>
      <c r="E11" s="2">
        <v>84060</v>
      </c>
      <c r="F11" s="2">
        <v>78275</v>
      </c>
      <c r="G11" s="2"/>
      <c r="H11" s="2"/>
      <c r="I11" s="1">
        <f t="shared" si="1"/>
        <v>78275</v>
      </c>
      <c r="J11" s="1">
        <v>78275</v>
      </c>
      <c r="K11" s="1">
        <v>78275</v>
      </c>
    </row>
    <row r="12" spans="1:11" ht="16.5" customHeight="1">
      <c r="A12" s="1" t="s">
        <v>29</v>
      </c>
      <c r="B12" s="1">
        <v>679849</v>
      </c>
      <c r="C12" s="1">
        <v>755299</v>
      </c>
      <c r="D12" s="1">
        <v>766087</v>
      </c>
      <c r="E12" s="1">
        <v>770396</v>
      </c>
      <c r="F12" s="1">
        <v>857611</v>
      </c>
      <c r="G12" s="1">
        <v>150000</v>
      </c>
      <c r="H12" s="1"/>
      <c r="I12" s="2">
        <f>SUM(F12:H12)</f>
        <v>1007611</v>
      </c>
      <c r="J12" s="2">
        <v>857611</v>
      </c>
      <c r="K12" s="2">
        <v>857611</v>
      </c>
    </row>
    <row r="13" spans="1:11" ht="16.5" customHeight="1">
      <c r="A13" s="1" t="s">
        <v>30</v>
      </c>
      <c r="B13" s="1">
        <v>17544</v>
      </c>
      <c r="C13" s="1">
        <v>28553</v>
      </c>
      <c r="D13" s="1">
        <v>27912</v>
      </c>
      <c r="E13" s="1">
        <v>32900</v>
      </c>
      <c r="F13" s="1">
        <v>40660</v>
      </c>
      <c r="G13" s="1"/>
      <c r="H13" s="1"/>
      <c r="I13" s="1">
        <f t="shared" si="1"/>
        <v>40660</v>
      </c>
      <c r="J13" s="1">
        <v>40660</v>
      </c>
      <c r="K13" s="1">
        <v>40660</v>
      </c>
    </row>
    <row r="14" spans="1:11" ht="16.5" customHeight="1">
      <c r="A14" s="1" t="s">
        <v>41</v>
      </c>
      <c r="B14" s="1">
        <v>206365</v>
      </c>
      <c r="C14" s="1">
        <v>227020</v>
      </c>
      <c r="D14" s="1">
        <v>244503</v>
      </c>
      <c r="E14" s="1">
        <v>243859</v>
      </c>
      <c r="F14" s="1">
        <v>256820</v>
      </c>
      <c r="G14" s="1">
        <v>3000</v>
      </c>
      <c r="H14" s="1"/>
      <c r="I14" s="2">
        <f t="shared" si="1"/>
        <v>259820</v>
      </c>
      <c r="J14" s="2">
        <v>256820</v>
      </c>
      <c r="K14" s="2">
        <v>256820</v>
      </c>
    </row>
    <row r="15" spans="1:11" ht="16.5" customHeight="1">
      <c r="A15" s="1" t="s">
        <v>42</v>
      </c>
      <c r="B15" s="1">
        <v>63</v>
      </c>
      <c r="C15" s="1">
        <v>314</v>
      </c>
      <c r="D15" s="1">
        <v>314</v>
      </c>
      <c r="E15" s="1">
        <v>380</v>
      </c>
      <c r="F15" s="1"/>
      <c r="G15" s="1"/>
      <c r="H15" s="1"/>
      <c r="I15" s="1">
        <f t="shared" si="1"/>
        <v>0</v>
      </c>
      <c r="J15" s="1">
        <v>0</v>
      </c>
      <c r="K15" s="1">
        <v>0</v>
      </c>
    </row>
    <row r="16" spans="1:11" ht="16.5" customHeight="1">
      <c r="A16" s="6" t="s">
        <v>43</v>
      </c>
      <c r="B16" s="6">
        <v>10178</v>
      </c>
      <c r="C16" s="6">
        <v>126984</v>
      </c>
      <c r="D16" s="6">
        <v>69521</v>
      </c>
      <c r="E16" s="6">
        <v>303463</v>
      </c>
      <c r="F16" s="6">
        <v>270655</v>
      </c>
      <c r="G16" s="6">
        <v>-152800</v>
      </c>
      <c r="H16" s="6">
        <v>-108070</v>
      </c>
      <c r="I16" s="6">
        <v>9594</v>
      </c>
      <c r="J16" s="6">
        <v>162594</v>
      </c>
      <c r="K16" s="6">
        <v>162594</v>
      </c>
    </row>
    <row r="17" ht="12.75" customHeight="1"/>
    <row r="18" ht="12.75" customHeight="1"/>
    <row r="19" ht="12.75" customHeight="1"/>
  </sheetData>
  <sheetProtection/>
  <mergeCells count="1">
    <mergeCell ref="F1:I1"/>
  </mergeCells>
  <printOptions gridLines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Dusan</cp:lastModifiedBy>
  <cp:lastPrinted>2015-11-27T11:30:54Z</cp:lastPrinted>
  <dcterms:created xsi:type="dcterms:W3CDTF">2011-12-22T07:39:23Z</dcterms:created>
  <dcterms:modified xsi:type="dcterms:W3CDTF">2015-12-02T19:32:07Z</dcterms:modified>
  <cp:category/>
  <cp:version/>
  <cp:contentType/>
  <cp:contentStatus/>
</cp:coreProperties>
</file>